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<sst xmlns="http://schemas.openxmlformats.org/spreadsheetml/2006/main" count="34" uniqueCount="23">
  <si>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Data compiled by Milton Leal from www.customs-info.com*</t>
  </si>
  <si>
    <t>China imports from Latin America</t>
  </si>
  <si>
    <t>2015/14</t>
  </si>
  <si>
    <t>Quantity (KG)</t>
  </si>
  <si>
    <t>Value (USD)</t>
  </si>
  <si>
    <t>Value/Quantity (USD/KG)</t>
  </si>
  <si>
    <t>Quantity %</t>
  </si>
  <si>
    <t>Value %</t>
  </si>
  <si>
    <t>Value/Quantity %</t>
  </si>
  <si>
    <t>Petroleum</t>
  </si>
  <si>
    <t>Brazil</t>
  </si>
  <si>
    <t>Venezuela</t>
  </si>
  <si>
    <t>Colombia</t>
  </si>
  <si>
    <t>Total</t>
  </si>
  <si>
    <t>Copper</t>
  </si>
  <si>
    <t>Chile</t>
  </si>
  <si>
    <t>Peru</t>
  </si>
  <si>
    <t>Mexico</t>
  </si>
  <si>
    <t>Soybeans</t>
  </si>
  <si>
    <t>Argentina</t>
  </si>
  <si>
    <t>Uruguay</t>
  </si>
  <si>
    <t>Iron</t>
  </si>
  <si>
    <t>*  
www.customs-info.com is supervised by China Customs Information Center and undertaken by China Cuslink Company, Ltd. This website is an online information service platform of import-export trade, providing comprehensive customs data for overseas clients.
Supported by China Customs Information Center and based on “serve economy and promote development”, www.customs-info.com aims to become a comprehensive and authoritative platform of customs information service, which comprises customs statistics release (the latest data, monthly report and trade index), multi-faceted news update and in-depth consultation over import-export data, etc.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</si>
</sst>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00000"/>
    <numFmt numFmtId="166" formatCode="[$$]#,##0.00;[RED]\-[$$]#,##0.00"/>
    <numFmt numFmtId="167" formatCode="0.0000%"/>
  </numFmts>
  <fonts count="2">
    <font>
      <sz val="1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0" fillId="3" borderId="0" xfId="0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0" xfId="0" applyFont="1" applyFill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6" borderId="0" xfId="0" applyFont="1" applyFill="1" applyAlignment="1">
      <alignment/>
    </xf>
    <xf numFmtId="164" fontId="0" fillId="5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Font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4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4" fontId="0" fillId="7" borderId="0" xfId="0" applyFont="1" applyFill="1" applyAlignment="1">
      <alignment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-inf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65" zoomScaleNormal="65" workbookViewId="0" topLeftCell="A1">
      <selection activeCell="C3" sqref="C3"/>
    </sheetView>
  </sheetViews>
  <sheetFormatPr defaultColWidth="12.57421875" defaultRowHeight="12.75"/>
  <cols>
    <col min="1" max="1" width="11.57421875" style="0" customWidth="1"/>
    <col min="2" max="2" width="10.28125" style="0" customWidth="1"/>
    <col min="3" max="3" width="13.421875" style="0" customWidth="1"/>
    <col min="4" max="4" width="16.421875" style="0" customWidth="1"/>
    <col min="5" max="5" width="21.8515625" style="0" customWidth="1"/>
    <col min="6" max="6" width="4.8515625" style="0" customWidth="1"/>
    <col min="7" max="7" width="13.421875" style="0" customWidth="1"/>
    <col min="8" max="8" width="16.421875" style="0" customWidth="1"/>
    <col min="9" max="9" width="21.8515625" style="0" customWidth="1"/>
    <col min="10" max="10" width="4.140625" style="0" customWidth="1"/>
    <col min="11" max="12" width="11.57421875" style="0" customWidth="1"/>
    <col min="13" max="13" width="15.140625" style="0" customWidth="1"/>
    <col min="14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3" ht="12.75">
      <c r="A3" s="2" t="s">
        <v>1</v>
      </c>
      <c r="B3" s="2"/>
      <c r="C3" s="2"/>
    </row>
    <row r="4" spans="3:13" ht="12.75">
      <c r="C4" s="3">
        <v>2014</v>
      </c>
      <c r="D4" s="3"/>
      <c r="E4" s="3"/>
      <c r="G4" s="3">
        <v>2015</v>
      </c>
      <c r="H4" s="3"/>
      <c r="I4" s="3"/>
      <c r="K4" s="4" t="s">
        <v>2</v>
      </c>
      <c r="L4" s="4"/>
      <c r="M4" s="4"/>
    </row>
    <row r="5" spans="3:13" ht="12.75">
      <c r="C5" s="5" t="s">
        <v>3</v>
      </c>
      <c r="D5" s="6" t="s">
        <v>4</v>
      </c>
      <c r="E5" s="7" t="s">
        <v>5</v>
      </c>
      <c r="G5" s="5" t="s">
        <v>3</v>
      </c>
      <c r="H5" s="6" t="s">
        <v>4</v>
      </c>
      <c r="I5" s="7" t="s">
        <v>5</v>
      </c>
      <c r="K5" s="5" t="s">
        <v>6</v>
      </c>
      <c r="L5" s="6" t="s">
        <v>7</v>
      </c>
      <c r="M5" s="7" t="s">
        <v>8</v>
      </c>
    </row>
    <row r="6" ht="12.75">
      <c r="A6" s="8" t="s">
        <v>9</v>
      </c>
    </row>
    <row r="7" spans="1:13" ht="12.75">
      <c r="A7" t="s">
        <v>10</v>
      </c>
      <c r="C7" s="5">
        <v>7019036221</v>
      </c>
      <c r="D7" s="9">
        <v>4887753462</v>
      </c>
      <c r="E7" s="10">
        <f>D7/C7</f>
        <v>0.6963567800628393</v>
      </c>
      <c r="F7" s="11"/>
      <c r="G7" s="5">
        <v>13924299809</v>
      </c>
      <c r="H7" s="9">
        <v>5304563631</v>
      </c>
      <c r="I7" s="12">
        <f>H7/G7</f>
        <v>0.3809572979440865</v>
      </c>
      <c r="J7" s="13"/>
      <c r="K7" s="14">
        <f>G7/C7-1</f>
        <v>0.9837908468601988</v>
      </c>
      <c r="L7" s="15">
        <f>H7/D7-1</f>
        <v>0.0852764306220648</v>
      </c>
      <c r="M7" s="16">
        <f>I7/E7-1</f>
        <v>-0.4529279977575448</v>
      </c>
    </row>
    <row r="8" spans="1:13" ht="12.75">
      <c r="A8" t="s">
        <v>11</v>
      </c>
      <c r="C8" s="5">
        <v>13786231363</v>
      </c>
      <c r="D8" s="9">
        <v>8342671023</v>
      </c>
      <c r="E8" s="12">
        <f>D8/C8</f>
        <v>0.6051451483246082</v>
      </c>
      <c r="F8" s="11"/>
      <c r="G8" s="5">
        <v>16007916729</v>
      </c>
      <c r="H8" s="9">
        <v>5094983263</v>
      </c>
      <c r="I8" s="12">
        <f>H8/G8</f>
        <v>0.31827897091505414</v>
      </c>
      <c r="J8" s="13"/>
      <c r="K8" s="14">
        <f>G8/C8-1</f>
        <v>0.16115247941962174</v>
      </c>
      <c r="L8" s="15">
        <f>H8/D8-1</f>
        <v>-0.389286327010428</v>
      </c>
      <c r="M8" s="16">
        <f>I8/E8-1</f>
        <v>-0.4740452405571879</v>
      </c>
    </row>
    <row r="9" spans="1:13" ht="12.75">
      <c r="A9" t="s">
        <v>12</v>
      </c>
      <c r="C9" s="5">
        <v>10091321463</v>
      </c>
      <c r="D9" s="9">
        <v>7061448220</v>
      </c>
      <c r="E9" s="12">
        <f>D9/C9</f>
        <v>0.6997545609750833</v>
      </c>
      <c r="F9" s="11"/>
      <c r="G9" s="5">
        <v>8867310874</v>
      </c>
      <c r="H9" s="9">
        <v>3058438542</v>
      </c>
      <c r="I9" s="12">
        <f>H9/G9</f>
        <v>0.3449116181285244</v>
      </c>
      <c r="J9" s="13"/>
      <c r="K9" s="14">
        <f>G9/C9-1</f>
        <v>-0.1212933899180455</v>
      </c>
      <c r="L9" s="15">
        <f>H9/D9-1</f>
        <v>-0.5668822532270866</v>
      </c>
      <c r="M9" s="16">
        <f>I9/E9-1</f>
        <v>-0.5070962915226986</v>
      </c>
    </row>
    <row r="10" spans="1:13" ht="12.75">
      <c r="A10" t="s">
        <v>13</v>
      </c>
      <c r="C10" s="5">
        <f>SUM(C7:C9)</f>
        <v>30896589047</v>
      </c>
      <c r="D10" s="9">
        <f>SUM(D7:D9)</f>
        <v>20291872705</v>
      </c>
      <c r="E10" s="12">
        <f>D10/C10</f>
        <v>0.656767408018145</v>
      </c>
      <c r="F10" s="11"/>
      <c r="G10" s="5">
        <f>SUM(G7:G9)</f>
        <v>38799527412</v>
      </c>
      <c r="H10" s="9">
        <f>SUM(H7:H9)</f>
        <v>13457985436</v>
      </c>
      <c r="I10" s="12">
        <f>H10/G10</f>
        <v>0.3468595195269746</v>
      </c>
      <c r="J10" s="13"/>
      <c r="K10" s="14">
        <f>G10/C10-1</f>
        <v>0.25578675862821054</v>
      </c>
      <c r="L10" s="15">
        <f>H10/D10-1</f>
        <v>-0.33677952588950066</v>
      </c>
      <c r="M10" s="16">
        <f>I10/E10-1</f>
        <v>-0.471868556063623</v>
      </c>
    </row>
    <row r="11" ht="12.75">
      <c r="A11" s="8" t="s">
        <v>14</v>
      </c>
    </row>
    <row r="12" spans="1:13" ht="12.75">
      <c r="A12" t="s">
        <v>15</v>
      </c>
      <c r="C12" s="5">
        <v>2948296254</v>
      </c>
      <c r="D12" s="9">
        <v>5696919567</v>
      </c>
      <c r="E12" s="12">
        <f>D12/C12</f>
        <v>1.9322751434055854</v>
      </c>
      <c r="F12" s="11"/>
      <c r="G12" s="5">
        <v>3743527517</v>
      </c>
      <c r="H12" s="9">
        <v>5684924671</v>
      </c>
      <c r="I12" s="12">
        <f>H12/G12</f>
        <v>1.5186010107268566</v>
      </c>
      <c r="J12" s="11"/>
      <c r="K12" s="14">
        <f>G12/C12-1</f>
        <v>0.2697256973145412</v>
      </c>
      <c r="L12" s="15">
        <f>H12/D12-1</f>
        <v>-0.002105505591035839</v>
      </c>
      <c r="M12" s="16">
        <f>I12/E12-1</f>
        <v>-0.21408655702605517</v>
      </c>
    </row>
    <row r="13" spans="1:13" ht="12.75">
      <c r="A13" t="s">
        <v>16</v>
      </c>
      <c r="C13" s="5">
        <v>2026236739</v>
      </c>
      <c r="D13" s="9">
        <v>3703530173</v>
      </c>
      <c r="E13" s="12">
        <f>D13/C13</f>
        <v>1.8277874947760484</v>
      </c>
      <c r="F13" s="11"/>
      <c r="G13" s="5">
        <v>2654245038</v>
      </c>
      <c r="H13" s="9">
        <v>3724666257</v>
      </c>
      <c r="I13" s="12">
        <f>H13/G13</f>
        <v>1.403286510354211</v>
      </c>
      <c r="J13" s="11"/>
      <c r="K13" s="14">
        <f>G13/C13-1</f>
        <v>0.3099382648199036</v>
      </c>
      <c r="L13" s="15">
        <f>H13/D13-1</f>
        <v>0.005707010072197871</v>
      </c>
      <c r="M13" s="16">
        <f>I13/E13-1</f>
        <v>-0.23224854401022688</v>
      </c>
    </row>
    <row r="14" spans="1:13" ht="12.75">
      <c r="A14" t="s">
        <v>17</v>
      </c>
      <c r="C14" s="5">
        <v>771713559</v>
      </c>
      <c r="D14" s="9">
        <v>1373933036</v>
      </c>
      <c r="E14" s="12">
        <f>D14/C14</f>
        <v>1.780366588064575</v>
      </c>
      <c r="F14" s="11"/>
      <c r="G14" s="5">
        <v>616733783</v>
      </c>
      <c r="H14" s="9">
        <v>963055370</v>
      </c>
      <c r="I14" s="12">
        <f>H14/G14</f>
        <v>1.5615414568590287</v>
      </c>
      <c r="J14" s="11"/>
      <c r="K14" s="14">
        <f>G14/C14-1</f>
        <v>-0.20082551899285728</v>
      </c>
      <c r="L14" s="15">
        <f>H14/D14-1</f>
        <v>-0.2990521773871955</v>
      </c>
      <c r="M14" s="16">
        <f>I14/E14-1</f>
        <v>-0.12291015382592052</v>
      </c>
    </row>
    <row r="15" spans="1:13" ht="12.75">
      <c r="A15" t="s">
        <v>13</v>
      </c>
      <c r="C15" s="5">
        <f>SUM(C12:C14)</f>
        <v>5746246552</v>
      </c>
      <c r="D15" s="9">
        <f>SUM(D12:D14)</f>
        <v>10774382776</v>
      </c>
      <c r="E15" s="12">
        <f>D15/C15</f>
        <v>1.875029669976472</v>
      </c>
      <c r="F15" s="11"/>
      <c r="G15" s="5">
        <f>SUM(G12:G14)</f>
        <v>7014506338</v>
      </c>
      <c r="H15" s="9">
        <f>SUM(H12:H14)</f>
        <v>10372646298</v>
      </c>
      <c r="I15" s="12">
        <f>H15/G15</f>
        <v>1.4787421663314777</v>
      </c>
      <c r="J15" s="11"/>
      <c r="K15" s="14">
        <f>G15/C15-1</f>
        <v>0.22071099360652702</v>
      </c>
      <c r="L15" s="15">
        <f>H15/D15-1</f>
        <v>-0.037286263756553195</v>
      </c>
      <c r="M15" s="16">
        <f>I15/E15-1</f>
        <v>-0.21134999087772666</v>
      </c>
    </row>
    <row r="16" ht="12.75">
      <c r="A16" s="8" t="s">
        <v>18</v>
      </c>
    </row>
    <row r="17" spans="1:13" ht="12.75">
      <c r="A17" t="s">
        <v>19</v>
      </c>
      <c r="C17" s="5">
        <v>6004450327</v>
      </c>
      <c r="D17" s="9">
        <v>3361948268</v>
      </c>
      <c r="E17" s="12">
        <f>D17/C17</f>
        <v>0.5599094146690573</v>
      </c>
      <c r="F17" s="11"/>
      <c r="G17" s="5">
        <v>9417843050</v>
      </c>
      <c r="H17" s="9">
        <v>3914118415</v>
      </c>
      <c r="I17" s="12">
        <f>H17/G17</f>
        <v>0.41560667280391766</v>
      </c>
      <c r="J17" s="11"/>
      <c r="K17" s="14">
        <f>G17/C17-1</f>
        <v>0.5684771356423948</v>
      </c>
      <c r="L17" s="15">
        <f>H17/D17-1</f>
        <v>0.16424111942938446</v>
      </c>
      <c r="M17" s="16">
        <f>I17/E17-1</f>
        <v>-0.2577251571139091</v>
      </c>
    </row>
    <row r="18" spans="1:13" ht="12.75">
      <c r="A18" t="s">
        <v>10</v>
      </c>
      <c r="C18" s="5">
        <v>32005373775</v>
      </c>
      <c r="D18" s="9">
        <v>18744927721</v>
      </c>
      <c r="E18" s="12">
        <f>D18/C18</f>
        <v>0.5856806376572304</v>
      </c>
      <c r="F18" s="11"/>
      <c r="G18" s="5">
        <v>39962877391</v>
      </c>
      <c r="H18" s="9">
        <v>16847576658</v>
      </c>
      <c r="I18" s="12">
        <f>H18/G18</f>
        <v>0.421580670810111</v>
      </c>
      <c r="J18" s="11"/>
      <c r="K18" s="14">
        <f>G18/C18-1</f>
        <v>0.24863023540802254</v>
      </c>
      <c r="L18" s="15">
        <f>H18/D18-1</f>
        <v>-0.10121943873245198</v>
      </c>
      <c r="M18" s="16">
        <f>I18/E18-1</f>
        <v>-0.28018677124709546</v>
      </c>
    </row>
    <row r="19" spans="1:13" ht="12.75">
      <c r="A19" t="s">
        <v>20</v>
      </c>
      <c r="C19" s="5">
        <v>2442233616</v>
      </c>
      <c r="D19" s="9">
        <v>1366858981</v>
      </c>
      <c r="E19" s="12">
        <f>D19/C19</f>
        <v>0.5596757705918007</v>
      </c>
      <c r="F19" s="11"/>
      <c r="G19" s="5">
        <v>2317828964</v>
      </c>
      <c r="H19" s="9">
        <v>981236753</v>
      </c>
      <c r="I19" s="12">
        <f>H19/G19</f>
        <v>0.42334303705767307</v>
      </c>
      <c r="J19" s="11"/>
      <c r="K19" s="14">
        <f>G19/C19-1</f>
        <v>-0.05093888282635117</v>
      </c>
      <c r="L19" s="15">
        <f>H19/D19-1</f>
        <v>-0.28212290613760105</v>
      </c>
      <c r="M19" s="16">
        <f>I19/E19-1</f>
        <v>-0.24359234524297801</v>
      </c>
    </row>
    <row r="20" spans="1:13" ht="12.75">
      <c r="A20" t="s">
        <v>13</v>
      </c>
      <c r="C20" s="5">
        <f>SUM(C17:C19)</f>
        <v>40452057718</v>
      </c>
      <c r="D20" s="9">
        <f>SUM(D17:D19)</f>
        <v>23473734970</v>
      </c>
      <c r="E20" s="12">
        <f>D20/C20</f>
        <v>0.5802853128916323</v>
      </c>
      <c r="F20" s="11"/>
      <c r="G20" s="5">
        <f>SUM(G17:G19)</f>
        <v>51698549405</v>
      </c>
      <c r="H20" s="9">
        <f>SUM(H17:H19)</f>
        <v>21742931826</v>
      </c>
      <c r="I20" s="12">
        <f>H20/G20</f>
        <v>0.4205714101505746</v>
      </c>
      <c r="J20" s="11"/>
      <c r="K20" s="14">
        <f>G20/C20-1</f>
        <v>0.2780202620445593</v>
      </c>
      <c r="L20" s="15">
        <f>H20/D20-1</f>
        <v>-0.07373360678273011</v>
      </c>
      <c r="M20" s="16">
        <f>I20/E20-1</f>
        <v>-0.2752334053487998</v>
      </c>
    </row>
    <row r="21" ht="12.75">
      <c r="A21" s="8" t="s">
        <v>21</v>
      </c>
    </row>
    <row r="22" spans="1:13" ht="12.75">
      <c r="A22" t="s">
        <v>10</v>
      </c>
      <c r="C22" s="5">
        <v>170957483596</v>
      </c>
      <c r="D22" s="9">
        <v>18028972301</v>
      </c>
      <c r="E22" s="12">
        <f>D22/C22</f>
        <v>0.10545880719445636</v>
      </c>
      <c r="F22" s="11"/>
      <c r="G22" s="5">
        <v>190936056786</v>
      </c>
      <c r="H22" s="9">
        <v>12135182818</v>
      </c>
      <c r="I22" s="12">
        <f>H22/G22</f>
        <v>0.06355626602051932</v>
      </c>
      <c r="J22" s="11"/>
      <c r="K22" s="14">
        <f>G22/C22-1</f>
        <v>0.11686281740793847</v>
      </c>
      <c r="L22" s="15">
        <f>H22/D22-1</f>
        <v>-0.32690656930418016</v>
      </c>
      <c r="M22" s="16">
        <f>I22/E22-1</f>
        <v>-0.39733562600108496</v>
      </c>
    </row>
    <row r="23" spans="1:13" ht="12.75">
      <c r="A23" t="s">
        <v>16</v>
      </c>
      <c r="C23" s="5">
        <v>10319821560</v>
      </c>
      <c r="D23" s="9">
        <v>996828557</v>
      </c>
      <c r="E23" s="12">
        <f>D23/C23</f>
        <v>0.09659358460845324</v>
      </c>
      <c r="F23" s="11"/>
      <c r="G23" s="5">
        <v>10705111200</v>
      </c>
      <c r="H23" s="9">
        <v>592852752</v>
      </c>
      <c r="I23" s="12">
        <f>H23/G23</f>
        <v>0.055380345044897805</v>
      </c>
      <c r="J23" s="11"/>
      <c r="K23" s="14">
        <f>G23/C23-1</f>
        <v>0.037334912988553626</v>
      </c>
      <c r="L23" s="15">
        <f>H23/D23-1</f>
        <v>-0.4052610673752999</v>
      </c>
      <c r="M23" s="16">
        <f>I23/E23-1</f>
        <v>-0.4266664264569463</v>
      </c>
    </row>
    <row r="24" spans="1:13" ht="12.75">
      <c r="A24" t="s">
        <v>15</v>
      </c>
      <c r="C24" s="5">
        <v>11070824183</v>
      </c>
      <c r="D24" s="9">
        <v>1282923442</v>
      </c>
      <c r="E24" s="12">
        <f>D24/C24</f>
        <v>0.11588328211101173</v>
      </c>
      <c r="F24" s="11"/>
      <c r="G24" s="5">
        <v>9711319543</v>
      </c>
      <c r="H24" s="9">
        <v>675774412</v>
      </c>
      <c r="I24" s="12">
        <f>H24/G24</f>
        <v>0.0695862605496391</v>
      </c>
      <c r="J24" s="11"/>
      <c r="K24" s="14">
        <f>G24/C24-1</f>
        <v>-0.12280067116300264</v>
      </c>
      <c r="L24" s="15">
        <f>H24/D24-1</f>
        <v>-0.47325429571502053</v>
      </c>
      <c r="M24" s="16">
        <f>I24/E24-1</f>
        <v>-0.3995142415540308</v>
      </c>
    </row>
    <row r="25" spans="1:13" ht="12.75">
      <c r="A25" t="s">
        <v>13</v>
      </c>
      <c r="C25" s="5">
        <f>SUM(C22:C24)</f>
        <v>192348129339</v>
      </c>
      <c r="D25" s="9">
        <f>SUM(D22:D24)</f>
        <v>20308724300</v>
      </c>
      <c r="E25" s="12">
        <f>D25/C25</f>
        <v>0.10558316511728226</v>
      </c>
      <c r="F25" s="11"/>
      <c r="G25" s="5">
        <f>SUM(G22:G24)</f>
        <v>211352487529</v>
      </c>
      <c r="H25" s="9">
        <f>SUM(H22:H24)</f>
        <v>13403809982</v>
      </c>
      <c r="I25" s="12">
        <f>H25/G25</f>
        <v>0.06341922036834718</v>
      </c>
      <c r="J25" s="11"/>
      <c r="K25" s="14">
        <f>G25/C25-1</f>
        <v>0.09880188726195605</v>
      </c>
      <c r="L25" s="15">
        <f>H25/D25-1</f>
        <v>-0.33999744228149276</v>
      </c>
      <c r="M25" s="16">
        <f>I25/E25-1</f>
        <v>-0.39934344364557717</v>
      </c>
    </row>
    <row r="27" spans="1:13" ht="12.75">
      <c r="A27" s="17" t="s">
        <v>13</v>
      </c>
      <c r="C27" s="5">
        <f>C10+C15+C20+C25</f>
        <v>269443022656</v>
      </c>
      <c r="D27" s="9">
        <f>D10+D15+D20+D25</f>
        <v>74848714751</v>
      </c>
      <c r="E27" s="12">
        <f>D27/C27</f>
        <v>0.27779051026517</v>
      </c>
      <c r="F27" s="11"/>
      <c r="G27" s="5">
        <f>G10+G15+G20+G25</f>
        <v>308865070684</v>
      </c>
      <c r="H27" s="9">
        <f>H10+H15+H20+H25</f>
        <v>58977373542</v>
      </c>
      <c r="I27" s="12">
        <f>H27/G27</f>
        <v>0.19094866703894717</v>
      </c>
      <c r="J27" s="11"/>
      <c r="K27" s="14">
        <f>G27/C27-1</f>
        <v>0.1463094038932693</v>
      </c>
      <c r="L27" s="15">
        <f>H27/D27-1</f>
        <v>-0.21204560775424608</v>
      </c>
      <c r="M27" s="16">
        <f>I27/E27-1</f>
        <v>-0.3126163062349623</v>
      </c>
    </row>
    <row r="31" ht="12.75">
      <c r="A31" s="18" t="s">
        <v>22</v>
      </c>
    </row>
  </sheetData>
  <sheetProtection selectLockedCells="1" selectUnlockedCells="1"/>
  <mergeCells count="5">
    <mergeCell ref="A1:E1"/>
    <mergeCell ref="A3:C3"/>
    <mergeCell ref="C4:E4"/>
    <mergeCell ref="G4:I4"/>
    <mergeCell ref="K4:M4"/>
  </mergeCells>
  <hyperlinks>
    <hyperlink ref="A1" r:id="rId1" display="Data compiled by Milton Leal from www.customs-info.com*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Milton Leal</dc:creator>
  <cp:keywords/>
  <dc:description/>
  <cp:lastModifiedBy>Milton Leal</cp:lastModifiedBy>
  <dcterms:created xsi:type="dcterms:W3CDTF">2016-02-03T12:46:37Z</dcterms:created>
  <dcterms:modified xsi:type="dcterms:W3CDTF">2016-02-29T19:10:26Z</dcterms:modified>
  <cp:category/>
  <cp:version/>
  <cp:contentType/>
  <cp:contentStatus/>
  <cp:revision>6</cp:revision>
</cp:coreProperties>
</file>